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55" activeTab="1"/>
  </bookViews>
  <sheets>
    <sheet name="Glossário" sheetId="1" r:id="rId1"/>
    <sheet name="Dezembro_2006" sheetId="2" r:id="rId2"/>
  </sheets>
  <definedNames>
    <definedName name="_xlnm.Print_Area" localSheetId="1">'Dezembro_2006'!#REF!</definedName>
    <definedName name="_xlnm.Print_Area" localSheetId="0">'Glossário'!$A$1:$C$24</definedName>
  </definedNames>
  <calcPr fullCalcOnLoad="1"/>
</workbook>
</file>

<file path=xl/sharedStrings.xml><?xml version="1.0" encoding="utf-8"?>
<sst xmlns="http://schemas.openxmlformats.org/spreadsheetml/2006/main" count="128" uniqueCount="83">
  <si>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</si>
  <si>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</si>
  <si>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</si>
  <si>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</si>
  <si>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</si>
  <si>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</si>
  <si>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</si>
  <si>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</si>
  <si>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</si>
  <si>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</si>
  <si>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</si>
  <si>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</si>
  <si>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</si>
  <si>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</si>
  <si>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</si>
  <si>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</si>
  <si>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</si>
  <si>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</si>
  <si>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</si>
  <si>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</si>
  <si>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</si>
  <si>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</si>
  <si>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</si>
  <si>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</si>
  <si>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</si>
  <si>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</si>
  <si>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</si>
  <si>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</si>
  <si>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</si>
  <si>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</si>
  <si>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</si>
  <si>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</si>
  <si>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</si>
  <si>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</si>
  <si>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</si>
  <si>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</si>
  <si>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</si>
  <si>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</si>
  <si>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</si>
  <si>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</si>
  <si>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</si>
  <si>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</si>
  <si>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</si>
  <si>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</si>
  <si>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</si>
  <si>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</si>
  <si>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</si>
  <si>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</si>
  <si>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</si>
  <si>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</si>
  <si>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</si>
  <si>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</si>
  <si>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</si>
  <si>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</si>
  <si>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</si>
  <si>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</si>
  <si>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</si>
  <si>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veículo automotor destinado ao transporte de passageiros, com capacidade para até oito pessoas, exclusive o condutor</t>
  </si>
  <si>
    <t>veículo de propulsão elétrica que se move sobre trilhos</t>
  </si>
  <si>
    <t>veículo automotor destinado ao transporte de carga, com carroçaria, e peso bruto total superior a 3500 Kg</t>
  </si>
  <si>
    <t>veículo automotor destinado a tracionar ou arrastar outro</t>
  </si>
  <si>
    <t>veículo automotor destinado ao transporte de carga, com peso bruto total de até 3500 Kg.</t>
  </si>
  <si>
    <t>veículo inacabado, com equipamento que permita seu deslocamento em vias de rolamento, preparado para receber carroçaria de ônibus</t>
  </si>
  <si>
    <t>veículo de duas ou três rodas, provido de um motor de combustão interna cuja cilindrada não exceda a 50 cm3(3,05 polegadas cúbicas) e cuja velocidade máxima de fabricação não exceda a 50 Km/h</t>
  </si>
  <si>
    <t>veículo automotor de transporte coletivo com capacidade para até 20 passageiros</t>
  </si>
  <si>
    <t>veículo auto-motor de duas rodas, dirigido por condutor em posição sentada</t>
  </si>
  <si>
    <t>veículo automotor de transporte coletivo com capacidade para mais de 20 passageiros, ainda que, em virtude de adaptações com vista à maior comodidade destes, transporte número menor</t>
  </si>
  <si>
    <t>veículo de estrutura mecânica igual às motocicletas, possuindo eixos dianteiro e traseiro, dotados de quatro rodas</t>
  </si>
  <si>
    <t>veículo destinado a ser engatado atrás de um veículo automotor</t>
  </si>
  <si>
    <t>veículo de um ou mais eixos que se apóia na sua unidade tratora ou é a ela ligado por meio de articulação.</t>
  </si>
  <si>
    <t>carro ou caçamba provido de uma roda acoplada na lateral da motocicleta</t>
  </si>
  <si>
    <t>Argumento que não se enquadra em nenhuma definição estabelecida</t>
  </si>
  <si>
    <t>trator que se movimenta por meio de esteira</t>
  </si>
  <si>
    <t>trator que se movimenta sobre rodas,podendo ter chassi rígido ou articulado</t>
  </si>
  <si>
    <t>veículo rodoviário automotor de estrutura mecânica igual à motocicleta dotado de três rodas.</t>
  </si>
  <si>
    <t>veículo misto caracterizado pela versatilidade do seu uso, inclusive fora da estrada.</t>
  </si>
  <si>
    <t>Regiões Norte, Nordeste, Sul, Suldeste e Centro Oeste e Estados</t>
  </si>
  <si>
    <t>Termos e Definições</t>
  </si>
  <si>
    <t>veículo automotor de duas rodas, com ou sem side-car, dirigido em posição montada.</t>
  </si>
  <si>
    <t>veículo automotor, misto, com quatro rodas, com carroçaria, destinado ao transporte simultâneo ou alternativo de pessoas e carga no mesmo compartimento.</t>
  </si>
  <si>
    <t>Fonte: Ministério das Cidades, Departamento Nacional de Trânsito - DENATRAN, Sistema Nacional de Registro de Veículos/RENAVAM, RENAEST/Registro nacional de estatísticas e acidents de Trânsito.</t>
  </si>
  <si>
    <t>Tabela 1 - Frota de veículos, por tipo e com placa, segundo as Grandes Regiões e Unidades da Federação - Dezembro/2006</t>
  </si>
  <si>
    <t>Tabela 2 - Percentagem de veículos, por tipo segundo o Brasil - Dezembro/2006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</si>
</sst>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8" formatCode="_(* #,##0_);_(* \(#,##0\);_(* &quot;-&quot;??_);_(@_)"/>
    <numFmt numFmtId="206" formatCode="0.0000"/>
    <numFmt numFmtId="226" formatCode="#\ ###\ ###\ 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22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8" fontId="4" fillId="0" borderId="1" xfId="17" applyNumberFormat="1" applyFont="1" applyBorder="1" applyAlignment="1">
      <alignment/>
    </xf>
    <xf numFmtId="9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4" fillId="2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78" fontId="3" fillId="0" borderId="1" xfId="17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206" fontId="0" fillId="0" borderId="1" xfId="21" applyNumberForma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showRowColHeaders="0" zoomScale="75" zoomScaleNormal="75" workbookViewId="0" topLeftCell="A1">
      <selection activeCell="D11" sqref="D11"/>
    </sheetView>
  </sheetViews>
  <sheetFormatPr defaultColWidth="11.421875" defaultRowHeight="12.75"/>
  <cols>
    <col min="1" max="1" width="2.8515625" style="0" customWidth="1"/>
    <col min="2" max="2" width="24.8515625" style="24" customWidth="1"/>
    <col min="3" max="3" width="69.140625" style="0" customWidth="1"/>
    <col min="4" max="16384" width="9.140625" style="0" customWidth="1"/>
  </cols>
  <sheetData>
    <row r="1" spans="2:3" ht="25.5" customHeight="1">
      <c r="B1" s="26" t="s">
        <v>77</v>
      </c>
      <c r="C1" s="26"/>
    </row>
    <row r="2" spans="2:3" ht="25.5" customHeight="1">
      <c r="B2" s="10" t="s">
        <v>0</v>
      </c>
      <c r="C2" s="20" t="s">
        <v>76</v>
      </c>
    </row>
    <row r="3" spans="2:3" ht="25.5" customHeight="1">
      <c r="B3" s="23" t="s">
        <v>2</v>
      </c>
      <c r="C3" s="21" t="s">
        <v>57</v>
      </c>
    </row>
    <row r="4" spans="2:3" ht="25.5" customHeight="1">
      <c r="B4" s="23" t="s">
        <v>3</v>
      </c>
      <c r="C4" s="21" t="s">
        <v>58</v>
      </c>
    </row>
    <row r="5" spans="2:3" ht="25.5" customHeight="1">
      <c r="B5" s="23" t="s">
        <v>4</v>
      </c>
      <c r="C5" s="21" t="s">
        <v>59</v>
      </c>
    </row>
    <row r="6" spans="2:3" ht="25.5" customHeight="1">
      <c r="B6" s="23" t="s">
        <v>5</v>
      </c>
      <c r="C6" s="21" t="s">
        <v>60</v>
      </c>
    </row>
    <row r="7" spans="2:3" ht="25.5" customHeight="1">
      <c r="B7" s="23" t="s">
        <v>6</v>
      </c>
      <c r="C7" s="21" t="s">
        <v>61</v>
      </c>
    </row>
    <row r="8" spans="2:3" ht="25.5" customHeight="1">
      <c r="B8" s="23" t="s">
        <v>7</v>
      </c>
      <c r="C8" s="21" t="s">
        <v>79</v>
      </c>
    </row>
    <row r="9" spans="2:3" ht="25.5" customHeight="1">
      <c r="B9" s="23" t="s">
        <v>8</v>
      </c>
      <c r="C9" s="22" t="s">
        <v>62</v>
      </c>
    </row>
    <row r="10" spans="2:3" ht="25.5" customHeight="1">
      <c r="B10" s="23" t="s">
        <v>9</v>
      </c>
      <c r="C10" s="21" t="s">
        <v>63</v>
      </c>
    </row>
    <row r="11" spans="2:3" ht="25.5" customHeight="1">
      <c r="B11" s="23" t="s">
        <v>10</v>
      </c>
      <c r="C11" s="21" t="s">
        <v>64</v>
      </c>
    </row>
    <row r="12" spans="2:3" ht="25.5" customHeight="1">
      <c r="B12" s="23" t="s">
        <v>11</v>
      </c>
      <c r="C12" s="21" t="s">
        <v>78</v>
      </c>
    </row>
    <row r="13" spans="2:3" ht="25.5" customHeight="1">
      <c r="B13" s="23" t="s">
        <v>12</v>
      </c>
      <c r="C13" s="21" t="s">
        <v>65</v>
      </c>
    </row>
    <row r="14" spans="2:3" ht="25.5" customHeight="1">
      <c r="B14" s="23" t="s">
        <v>13</v>
      </c>
      <c r="C14" s="21" t="s">
        <v>66</v>
      </c>
    </row>
    <row r="15" spans="2:3" ht="25.5" customHeight="1">
      <c r="B15" s="23" t="s">
        <v>14</v>
      </c>
      <c r="C15" s="22" t="s">
        <v>67</v>
      </c>
    </row>
    <row r="16" spans="2:3" ht="25.5" customHeight="1">
      <c r="B16" s="23" t="s">
        <v>15</v>
      </c>
      <c r="C16" s="21" t="s">
        <v>68</v>
      </c>
    </row>
    <row r="17" spans="2:3" ht="25.5" customHeight="1">
      <c r="B17" s="23" t="s">
        <v>16</v>
      </c>
      <c r="C17" s="21" t="s">
        <v>69</v>
      </c>
    </row>
    <row r="18" spans="2:3" ht="25.5" customHeight="1">
      <c r="B18" s="23" t="s">
        <v>17</v>
      </c>
      <c r="C18" s="21" t="s">
        <v>70</v>
      </c>
    </row>
    <row r="19" spans="2:3" ht="25.5" customHeight="1">
      <c r="B19" s="23" t="s">
        <v>18</v>
      </c>
      <c r="C19" s="21" t="s">
        <v>71</v>
      </c>
    </row>
    <row r="20" spans="2:3" ht="25.5" customHeight="1">
      <c r="B20" s="23" t="s">
        <v>19</v>
      </c>
      <c r="C20" s="21" t="s">
        <v>72</v>
      </c>
    </row>
    <row r="21" spans="2:3" ht="25.5" customHeight="1">
      <c r="B21" s="23" t="s">
        <v>20</v>
      </c>
      <c r="C21" s="21" t="s">
        <v>73</v>
      </c>
    </row>
    <row r="22" spans="2:3" ht="25.5" customHeight="1">
      <c r="B22" s="23" t="s">
        <v>21</v>
      </c>
      <c r="C22" s="21" t="s">
        <v>74</v>
      </c>
    </row>
    <row r="23" spans="2:3" ht="25.5" customHeight="1">
      <c r="B23" s="23" t="s">
        <v>22</v>
      </c>
      <c r="C23" s="21" t="s">
        <v>75</v>
      </c>
    </row>
    <row r="24" spans="2:10" ht="25.5" customHeight="1">
      <c r="B24" s="25" t="s">
        <v>50</v>
      </c>
      <c r="C24" s="25"/>
      <c r="D24" s="19"/>
      <c r="E24" s="19"/>
      <c r="F24" s="19"/>
      <c r="G24" s="19"/>
      <c r="H24" s="19"/>
      <c r="I24" s="19"/>
      <c r="J24" s="19"/>
    </row>
  </sheetData>
  <mergeCells count="2">
    <mergeCell ref="B24:C24"/>
    <mergeCell ref="B1:C1"/>
  </mergeCells>
  <printOptions/>
  <pageMargins left="0.35" right="0.26" top="0.7" bottom="0.65" header="0.492125985" footer="0.32"/>
  <pageSetup horizontalDpi="600" verticalDpi="600" orientation="portrait" paperSize="9" r:id="rId1"/>
  <headerFooter alignWithMargins="0">
    <oddHeader>&amp;CFrota - Termos e Definições</oddHeader>
    <oddFooter>&amp;CDENATRAN-CGIE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showGridLines="0" showRowColHeaders="0" tabSelected="1" zoomScale="75" zoomScaleNormal="75" workbookViewId="0" topLeftCell="A1">
      <selection activeCell="C53" sqref="C53"/>
    </sheetView>
  </sheetViews>
  <sheetFormatPr defaultColWidth="11.421875" defaultRowHeight="12.75"/>
  <cols>
    <col min="1" max="1" width="18.140625" style="0" customWidth="1"/>
    <col min="2" max="2" width="18.57421875" style="0" customWidth="1"/>
    <col min="3" max="3" width="15.57421875" style="0" bestFit="1" customWidth="1"/>
    <col min="4" max="4" width="11.57421875" style="0" bestFit="1" customWidth="1"/>
    <col min="5" max="5" width="14.00390625" style="0" bestFit="1" customWidth="1"/>
    <col min="6" max="6" width="12.00390625" style="0" bestFit="1" customWidth="1"/>
    <col min="7" max="7" width="11.140625" style="0" customWidth="1"/>
    <col min="8" max="8" width="14.28125" style="0" bestFit="1" customWidth="1"/>
    <col min="9" max="9" width="10.00390625" style="0" bestFit="1" customWidth="1"/>
    <col min="10" max="10" width="12.140625" style="0" bestFit="1" customWidth="1"/>
    <col min="11" max="11" width="11.140625" style="0" customWidth="1"/>
    <col min="12" max="12" width="14.140625" style="0" customWidth="1"/>
    <col min="13" max="13" width="11.8515625" style="0" customWidth="1"/>
    <col min="14" max="14" width="12.421875" style="0" bestFit="1" customWidth="1"/>
    <col min="15" max="15" width="9.140625" style="0" customWidth="1"/>
    <col min="16" max="16" width="12.00390625" style="0" bestFit="1" customWidth="1"/>
    <col min="17" max="17" width="11.8515625" style="0" customWidth="1"/>
    <col min="18" max="18" width="9.140625" style="0" customWidth="1"/>
    <col min="19" max="19" width="9.7109375" style="0" customWidth="1"/>
    <col min="20" max="20" width="9.00390625" style="0" bestFit="1" customWidth="1"/>
    <col min="21" max="21" width="10.28125" style="0" bestFit="1" customWidth="1"/>
    <col min="22" max="23" width="9.421875" style="0" customWidth="1"/>
    <col min="24" max="16384" width="9.140625" style="0" customWidth="1"/>
  </cols>
  <sheetData>
    <row r="1" ht="12.75">
      <c r="A1" s="1" t="s">
        <v>81</v>
      </c>
    </row>
    <row r="3" spans="1:23" s="11" customFormat="1" ht="62.25" customHeight="1">
      <c r="A3" s="10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</row>
    <row r="4" spans="1:23" ht="16.5" customHeight="1">
      <c r="A4" s="15" t="s">
        <v>51</v>
      </c>
      <c r="B4" s="12">
        <f>SUM(B5,B13,B23,B28,B32)</f>
        <v>45372640</v>
      </c>
      <c r="C4" s="12">
        <f aca="true" t="shared" si="0" ref="C4:W4">SUM(C5,C13,C23,C28,C32)</f>
        <v>27868564</v>
      </c>
      <c r="D4" s="12">
        <f t="shared" si="0"/>
        <v>216</v>
      </c>
      <c r="E4" s="12">
        <f t="shared" si="0"/>
        <v>1768221</v>
      </c>
      <c r="F4" s="12">
        <f t="shared" si="0"/>
        <v>280037</v>
      </c>
      <c r="G4" s="12">
        <f t="shared" si="0"/>
        <v>2036030</v>
      </c>
      <c r="H4" s="12">
        <f t="shared" si="0"/>
        <v>2328596</v>
      </c>
      <c r="I4" s="12">
        <f t="shared" si="0"/>
        <v>7082</v>
      </c>
      <c r="J4" s="12">
        <f t="shared" si="0"/>
        <v>83341</v>
      </c>
      <c r="K4" s="12">
        <f t="shared" si="0"/>
        <v>198393</v>
      </c>
      <c r="L4" s="12">
        <f t="shared" si="0"/>
        <v>7989925</v>
      </c>
      <c r="M4" s="12">
        <f t="shared" si="0"/>
        <v>1370771</v>
      </c>
      <c r="N4" s="12">
        <f t="shared" si="0"/>
        <v>353583</v>
      </c>
      <c r="O4" s="12">
        <f t="shared" si="0"/>
        <v>150</v>
      </c>
      <c r="P4" s="12">
        <f t="shared" si="0"/>
        <v>529329</v>
      </c>
      <c r="Q4" s="12">
        <f t="shared" si="0"/>
        <v>458334</v>
      </c>
      <c r="R4" s="12">
        <f t="shared" si="0"/>
        <v>6710</v>
      </c>
      <c r="S4" s="12">
        <f t="shared" si="0"/>
        <v>3494</v>
      </c>
      <c r="T4" s="12">
        <f t="shared" si="0"/>
        <v>78</v>
      </c>
      <c r="U4" s="12">
        <f t="shared" si="0"/>
        <v>13293</v>
      </c>
      <c r="V4" s="12">
        <f t="shared" si="0"/>
        <v>2335</v>
      </c>
      <c r="W4" s="12">
        <f t="shared" si="0"/>
        <v>74158</v>
      </c>
    </row>
    <row r="5" spans="1:23" ht="21" customHeight="1">
      <c r="A5" s="5" t="s">
        <v>52</v>
      </c>
      <c r="B5" s="2">
        <f>SUM(B6:B12)</f>
        <v>1699302</v>
      </c>
      <c r="C5" s="2">
        <f aca="true" t="shared" si="1" ref="C5:W5">SUM(C6:C12)</f>
        <v>670626</v>
      </c>
      <c r="D5" s="2">
        <f t="shared" si="1"/>
        <v>0</v>
      </c>
      <c r="E5" s="2">
        <f t="shared" si="1"/>
        <v>82599</v>
      </c>
      <c r="F5" s="2">
        <f t="shared" si="1"/>
        <v>8730</v>
      </c>
      <c r="G5" s="2">
        <f t="shared" si="1"/>
        <v>116649</v>
      </c>
      <c r="H5" s="2">
        <f t="shared" si="1"/>
        <v>90868</v>
      </c>
      <c r="I5" s="2">
        <f t="shared" si="1"/>
        <v>421</v>
      </c>
      <c r="J5" s="2">
        <f t="shared" si="1"/>
        <v>2115</v>
      </c>
      <c r="K5" s="2">
        <f t="shared" si="1"/>
        <v>7061</v>
      </c>
      <c r="L5" s="2">
        <f t="shared" si="1"/>
        <v>512956</v>
      </c>
      <c r="M5" s="2">
        <f t="shared" si="1"/>
        <v>149427</v>
      </c>
      <c r="N5" s="2">
        <f t="shared" si="1"/>
        <v>17269</v>
      </c>
      <c r="O5" s="2">
        <f t="shared" si="1"/>
        <v>1</v>
      </c>
      <c r="P5" s="2">
        <f t="shared" si="1"/>
        <v>15895</v>
      </c>
      <c r="Q5" s="2">
        <f t="shared" si="1"/>
        <v>21049</v>
      </c>
      <c r="R5" s="2">
        <f t="shared" si="1"/>
        <v>283</v>
      </c>
      <c r="S5" s="2">
        <f t="shared" si="1"/>
        <v>125</v>
      </c>
      <c r="T5" s="2">
        <f t="shared" si="1"/>
        <v>1</v>
      </c>
      <c r="U5" s="2">
        <f t="shared" si="1"/>
        <v>71</v>
      </c>
      <c r="V5" s="2">
        <f t="shared" si="1"/>
        <v>110</v>
      </c>
      <c r="W5" s="2">
        <f t="shared" si="1"/>
        <v>3046</v>
      </c>
    </row>
    <row r="6" spans="1:23" ht="14.25" customHeight="1">
      <c r="A6" t="s">
        <v>23</v>
      </c>
      <c r="B6">
        <f>SUM(C6:W6)</f>
        <v>82758</v>
      </c>
      <c r="C6">
        <v>31065</v>
      </c>
      <c r="D6">
        <v>0</v>
      </c>
      <c r="E6">
        <v>3627</v>
      </c>
      <c r="F6">
        <v>248</v>
      </c>
      <c r="G6">
        <v>6585</v>
      </c>
      <c r="H6">
        <v>4685</v>
      </c>
      <c r="I6">
        <v>12</v>
      </c>
      <c r="J6">
        <v>10</v>
      </c>
      <c r="K6">
        <v>122</v>
      </c>
      <c r="L6">
        <v>27623</v>
      </c>
      <c r="M6">
        <v>7010</v>
      </c>
      <c r="N6">
        <v>439</v>
      </c>
      <c r="O6">
        <v>0</v>
      </c>
      <c r="P6">
        <v>801</v>
      </c>
      <c r="Q6">
        <v>382</v>
      </c>
      <c r="R6">
        <v>39</v>
      </c>
      <c r="S6">
        <v>2</v>
      </c>
      <c r="T6">
        <v>0</v>
      </c>
      <c r="U6">
        <v>1</v>
      </c>
      <c r="V6">
        <v>3</v>
      </c>
      <c r="W6">
        <v>104</v>
      </c>
    </row>
    <row r="7" spans="1:23" ht="12.75">
      <c r="A7" t="s">
        <v>24</v>
      </c>
      <c r="B7">
        <f aca="true" t="shared" si="2" ref="B7:B36">SUM(C7:W7)</f>
        <v>65794</v>
      </c>
      <c r="C7">
        <v>30674</v>
      </c>
      <c r="D7">
        <v>0</v>
      </c>
      <c r="E7">
        <v>2435</v>
      </c>
      <c r="F7">
        <v>170</v>
      </c>
      <c r="G7">
        <v>6053</v>
      </c>
      <c r="H7">
        <v>3587</v>
      </c>
      <c r="I7">
        <v>17</v>
      </c>
      <c r="J7">
        <v>57</v>
      </c>
      <c r="K7">
        <v>188</v>
      </c>
      <c r="L7">
        <v>17440</v>
      </c>
      <c r="M7">
        <v>3835</v>
      </c>
      <c r="N7">
        <v>466</v>
      </c>
      <c r="O7">
        <v>0</v>
      </c>
      <c r="P7">
        <v>371</v>
      </c>
      <c r="Q7">
        <v>338</v>
      </c>
      <c r="R7">
        <v>38</v>
      </c>
      <c r="S7">
        <v>1</v>
      </c>
      <c r="T7">
        <v>0</v>
      </c>
      <c r="U7">
        <v>3</v>
      </c>
      <c r="V7">
        <v>6</v>
      </c>
      <c r="W7">
        <v>115</v>
      </c>
    </row>
    <row r="8" spans="1:23" ht="12.75">
      <c r="A8" t="s">
        <v>25</v>
      </c>
      <c r="B8">
        <f t="shared" si="2"/>
        <v>343035</v>
      </c>
      <c r="C8">
        <v>179174</v>
      </c>
      <c r="D8">
        <v>0</v>
      </c>
      <c r="E8">
        <v>12418</v>
      </c>
      <c r="F8">
        <v>1489</v>
      </c>
      <c r="G8">
        <v>26651</v>
      </c>
      <c r="H8">
        <v>22455</v>
      </c>
      <c r="I8">
        <v>66</v>
      </c>
      <c r="J8">
        <v>322</v>
      </c>
      <c r="K8">
        <v>1875</v>
      </c>
      <c r="L8">
        <v>66412</v>
      </c>
      <c r="M8">
        <v>17109</v>
      </c>
      <c r="N8">
        <v>4819</v>
      </c>
      <c r="O8">
        <v>0</v>
      </c>
      <c r="P8">
        <v>1388</v>
      </c>
      <c r="Q8">
        <v>7907</v>
      </c>
      <c r="R8">
        <v>7</v>
      </c>
      <c r="S8">
        <v>75</v>
      </c>
      <c r="T8">
        <v>0</v>
      </c>
      <c r="U8">
        <v>36</v>
      </c>
      <c r="V8">
        <v>36</v>
      </c>
      <c r="W8">
        <v>796</v>
      </c>
    </row>
    <row r="9" spans="1:23" ht="12.75">
      <c r="A9" t="s">
        <v>26</v>
      </c>
      <c r="B9">
        <f t="shared" si="2"/>
        <v>554892</v>
      </c>
      <c r="C9">
        <v>226115</v>
      </c>
      <c r="D9">
        <v>0</v>
      </c>
      <c r="E9">
        <v>29735</v>
      </c>
      <c r="F9">
        <v>2443</v>
      </c>
      <c r="G9">
        <v>31179</v>
      </c>
      <c r="H9">
        <v>29386</v>
      </c>
      <c r="I9">
        <v>299</v>
      </c>
      <c r="J9">
        <v>406</v>
      </c>
      <c r="K9">
        <v>2950</v>
      </c>
      <c r="L9">
        <v>170479</v>
      </c>
      <c r="M9">
        <v>42599</v>
      </c>
      <c r="N9">
        <v>6986</v>
      </c>
      <c r="O9">
        <v>1</v>
      </c>
      <c r="P9">
        <v>5253</v>
      </c>
      <c r="Q9">
        <v>5510</v>
      </c>
      <c r="R9">
        <v>72</v>
      </c>
      <c r="S9">
        <v>31</v>
      </c>
      <c r="T9">
        <v>0</v>
      </c>
      <c r="U9">
        <v>18</v>
      </c>
      <c r="V9">
        <v>30</v>
      </c>
      <c r="W9">
        <v>1400</v>
      </c>
    </row>
    <row r="10" spans="1:23" ht="12.75">
      <c r="A10" t="s">
        <v>27</v>
      </c>
      <c r="B10">
        <f t="shared" si="2"/>
        <v>328919</v>
      </c>
      <c r="C10">
        <v>90327</v>
      </c>
      <c r="D10">
        <v>0</v>
      </c>
      <c r="E10">
        <v>16992</v>
      </c>
      <c r="F10">
        <v>2545</v>
      </c>
      <c r="G10">
        <v>23101</v>
      </c>
      <c r="H10">
        <v>12761</v>
      </c>
      <c r="I10">
        <v>15</v>
      </c>
      <c r="J10">
        <v>391</v>
      </c>
      <c r="K10">
        <v>484</v>
      </c>
      <c r="L10">
        <v>131705</v>
      </c>
      <c r="M10">
        <v>39862</v>
      </c>
      <c r="N10">
        <v>2365</v>
      </c>
      <c r="O10">
        <v>0</v>
      </c>
      <c r="P10">
        <v>3713</v>
      </c>
      <c r="Q10">
        <v>4321</v>
      </c>
      <c r="R10">
        <v>24</v>
      </c>
      <c r="S10">
        <v>5</v>
      </c>
      <c r="T10">
        <v>1</v>
      </c>
      <c r="U10">
        <v>5</v>
      </c>
      <c r="V10">
        <v>18</v>
      </c>
      <c r="W10">
        <v>284</v>
      </c>
    </row>
    <row r="11" spans="1:23" ht="12.75">
      <c r="A11" t="s">
        <v>28</v>
      </c>
      <c r="B11">
        <f t="shared" si="2"/>
        <v>72146</v>
      </c>
      <c r="C11">
        <v>23856</v>
      </c>
      <c r="D11">
        <v>0</v>
      </c>
      <c r="E11">
        <v>2465</v>
      </c>
      <c r="F11">
        <v>210</v>
      </c>
      <c r="G11">
        <v>4671</v>
      </c>
      <c r="H11">
        <v>5097</v>
      </c>
      <c r="I11">
        <v>5</v>
      </c>
      <c r="J11">
        <v>29</v>
      </c>
      <c r="K11">
        <v>250</v>
      </c>
      <c r="L11">
        <v>27254</v>
      </c>
      <c r="M11">
        <v>7001</v>
      </c>
      <c r="N11">
        <v>397</v>
      </c>
      <c r="O11">
        <v>0</v>
      </c>
      <c r="P11">
        <v>255</v>
      </c>
      <c r="Q11">
        <v>573</v>
      </c>
      <c r="R11">
        <v>0</v>
      </c>
      <c r="S11">
        <v>7</v>
      </c>
      <c r="T11">
        <v>0</v>
      </c>
      <c r="U11">
        <v>2</v>
      </c>
      <c r="V11">
        <v>4</v>
      </c>
      <c r="W11">
        <v>70</v>
      </c>
    </row>
    <row r="12" spans="1:23" ht="12.75">
      <c r="A12" t="s">
        <v>29</v>
      </c>
      <c r="B12">
        <f t="shared" si="2"/>
        <v>251758</v>
      </c>
      <c r="C12">
        <v>89415</v>
      </c>
      <c r="D12">
        <v>0</v>
      </c>
      <c r="E12">
        <v>14927</v>
      </c>
      <c r="F12">
        <v>1625</v>
      </c>
      <c r="G12">
        <v>18409</v>
      </c>
      <c r="H12">
        <v>12897</v>
      </c>
      <c r="I12">
        <v>7</v>
      </c>
      <c r="J12">
        <v>900</v>
      </c>
      <c r="K12">
        <v>1192</v>
      </c>
      <c r="L12">
        <v>72043</v>
      </c>
      <c r="M12">
        <v>32011</v>
      </c>
      <c r="N12">
        <v>1797</v>
      </c>
      <c r="O12">
        <v>0</v>
      </c>
      <c r="P12">
        <v>4114</v>
      </c>
      <c r="Q12">
        <v>2018</v>
      </c>
      <c r="R12">
        <v>103</v>
      </c>
      <c r="S12">
        <v>4</v>
      </c>
      <c r="T12">
        <v>0</v>
      </c>
      <c r="U12">
        <v>6</v>
      </c>
      <c r="V12">
        <v>13</v>
      </c>
      <c r="W12">
        <v>277</v>
      </c>
    </row>
    <row r="13" spans="1:23" ht="21" customHeight="1">
      <c r="A13" s="5" t="s">
        <v>53</v>
      </c>
      <c r="B13" s="1">
        <f>SUM(B14:B22)</f>
        <v>5797638</v>
      </c>
      <c r="C13" s="1">
        <f aca="true" t="shared" si="3" ref="C13:W13">SUM(C14:C22)</f>
        <v>2867292</v>
      </c>
      <c r="D13" s="1">
        <f t="shared" si="3"/>
        <v>17</v>
      </c>
      <c r="E13" s="1">
        <f t="shared" si="3"/>
        <v>247541</v>
      </c>
      <c r="F13" s="1">
        <f t="shared" si="3"/>
        <v>20879</v>
      </c>
      <c r="G13" s="1">
        <f t="shared" si="3"/>
        <v>295144</v>
      </c>
      <c r="H13" s="1">
        <f t="shared" si="3"/>
        <v>300281</v>
      </c>
      <c r="I13" s="1">
        <f t="shared" si="3"/>
        <v>1833</v>
      </c>
      <c r="J13" s="1">
        <f t="shared" si="3"/>
        <v>2904</v>
      </c>
      <c r="K13" s="1">
        <f t="shared" si="3"/>
        <v>34144</v>
      </c>
      <c r="L13" s="1">
        <f t="shared" si="3"/>
        <v>1651409</v>
      </c>
      <c r="M13" s="1">
        <f t="shared" si="3"/>
        <v>218267</v>
      </c>
      <c r="N13" s="1">
        <f t="shared" si="3"/>
        <v>56581</v>
      </c>
      <c r="O13" s="1">
        <f t="shared" si="3"/>
        <v>4</v>
      </c>
      <c r="P13" s="1">
        <f t="shared" si="3"/>
        <v>53232</v>
      </c>
      <c r="Q13" s="1">
        <f t="shared" si="3"/>
        <v>32119</v>
      </c>
      <c r="R13" s="1">
        <f t="shared" si="3"/>
        <v>1244</v>
      </c>
      <c r="S13" s="1">
        <f t="shared" si="3"/>
        <v>455</v>
      </c>
      <c r="T13" s="1">
        <f t="shared" si="3"/>
        <v>3</v>
      </c>
      <c r="U13" s="1">
        <f t="shared" si="3"/>
        <v>359</v>
      </c>
      <c r="V13" s="1">
        <f t="shared" si="3"/>
        <v>302</v>
      </c>
      <c r="W13" s="1">
        <f t="shared" si="3"/>
        <v>13628</v>
      </c>
    </row>
    <row r="14" spans="1:23" ht="14.25" customHeight="1">
      <c r="A14" t="s">
        <v>30</v>
      </c>
      <c r="B14">
        <f t="shared" si="2"/>
        <v>280363</v>
      </c>
      <c r="C14">
        <v>146056</v>
      </c>
      <c r="D14">
        <v>0</v>
      </c>
      <c r="E14">
        <v>12219</v>
      </c>
      <c r="F14">
        <v>1147</v>
      </c>
      <c r="G14">
        <v>16460</v>
      </c>
      <c r="H14">
        <v>14410</v>
      </c>
      <c r="I14">
        <v>79</v>
      </c>
      <c r="J14">
        <v>23</v>
      </c>
      <c r="K14">
        <v>2866</v>
      </c>
      <c r="L14">
        <v>65242</v>
      </c>
      <c r="M14">
        <v>9891</v>
      </c>
      <c r="N14">
        <v>3441</v>
      </c>
      <c r="O14">
        <v>1</v>
      </c>
      <c r="P14">
        <v>5310</v>
      </c>
      <c r="Q14">
        <v>2396</v>
      </c>
      <c r="R14">
        <v>46</v>
      </c>
      <c r="S14">
        <v>19</v>
      </c>
      <c r="T14">
        <v>0</v>
      </c>
      <c r="U14">
        <v>7</v>
      </c>
      <c r="V14">
        <v>8</v>
      </c>
      <c r="W14">
        <v>742</v>
      </c>
    </row>
    <row r="15" spans="1:23" ht="12.75">
      <c r="A15" t="s">
        <v>31</v>
      </c>
      <c r="B15">
        <f t="shared" si="2"/>
        <v>1424983</v>
      </c>
      <c r="C15">
        <v>755736</v>
      </c>
      <c r="D15">
        <v>13</v>
      </c>
      <c r="E15">
        <v>65055</v>
      </c>
      <c r="F15">
        <v>7107</v>
      </c>
      <c r="G15">
        <v>82905</v>
      </c>
      <c r="H15">
        <v>86174</v>
      </c>
      <c r="I15">
        <v>638</v>
      </c>
      <c r="J15">
        <v>177</v>
      </c>
      <c r="K15">
        <v>10151</v>
      </c>
      <c r="L15">
        <v>326889</v>
      </c>
      <c r="M15">
        <v>43304</v>
      </c>
      <c r="N15">
        <v>19541</v>
      </c>
      <c r="O15">
        <v>0</v>
      </c>
      <c r="P15">
        <v>13436</v>
      </c>
      <c r="Q15">
        <v>10787</v>
      </c>
      <c r="R15">
        <v>541</v>
      </c>
      <c r="S15">
        <v>113</v>
      </c>
      <c r="T15">
        <v>1</v>
      </c>
      <c r="U15">
        <v>72</v>
      </c>
      <c r="V15">
        <v>93</v>
      </c>
      <c r="W15">
        <v>2250</v>
      </c>
    </row>
    <row r="16" spans="1:23" ht="12.75">
      <c r="A16" t="s">
        <v>32</v>
      </c>
      <c r="B16">
        <f t="shared" si="2"/>
        <v>1058587</v>
      </c>
      <c r="C16">
        <v>481337</v>
      </c>
      <c r="D16">
        <v>0</v>
      </c>
      <c r="E16">
        <v>38675</v>
      </c>
      <c r="F16">
        <v>3195</v>
      </c>
      <c r="G16">
        <v>49539</v>
      </c>
      <c r="H16">
        <v>51894</v>
      </c>
      <c r="I16">
        <v>304</v>
      </c>
      <c r="J16">
        <v>548</v>
      </c>
      <c r="K16">
        <v>4620</v>
      </c>
      <c r="L16">
        <v>362538</v>
      </c>
      <c r="M16">
        <v>38565</v>
      </c>
      <c r="N16">
        <v>7759</v>
      </c>
      <c r="O16">
        <v>0</v>
      </c>
      <c r="P16">
        <v>10403</v>
      </c>
      <c r="Q16">
        <v>4431</v>
      </c>
      <c r="R16">
        <v>268</v>
      </c>
      <c r="S16">
        <v>105</v>
      </c>
      <c r="T16">
        <v>0</v>
      </c>
      <c r="U16">
        <v>31</v>
      </c>
      <c r="V16">
        <v>48</v>
      </c>
      <c r="W16">
        <v>4327</v>
      </c>
    </row>
    <row r="17" spans="1:23" ht="12.75">
      <c r="A17" t="s">
        <v>33</v>
      </c>
      <c r="B17">
        <f t="shared" si="2"/>
        <v>412519</v>
      </c>
      <c r="C17">
        <v>150507</v>
      </c>
      <c r="D17">
        <v>0</v>
      </c>
      <c r="E17">
        <v>16471</v>
      </c>
      <c r="F17">
        <v>720</v>
      </c>
      <c r="G17">
        <v>23216</v>
      </c>
      <c r="H17">
        <v>17778</v>
      </c>
      <c r="I17">
        <v>105</v>
      </c>
      <c r="J17">
        <v>1020</v>
      </c>
      <c r="K17">
        <v>2143</v>
      </c>
      <c r="L17">
        <v>161009</v>
      </c>
      <c r="M17">
        <v>31735</v>
      </c>
      <c r="N17">
        <v>3426</v>
      </c>
      <c r="O17">
        <v>0</v>
      </c>
      <c r="P17">
        <v>2490</v>
      </c>
      <c r="Q17">
        <v>1114</v>
      </c>
      <c r="R17">
        <v>30</v>
      </c>
      <c r="S17">
        <v>29</v>
      </c>
      <c r="T17">
        <v>0</v>
      </c>
      <c r="U17">
        <v>16</v>
      </c>
      <c r="V17">
        <v>10</v>
      </c>
      <c r="W17">
        <v>700</v>
      </c>
    </row>
    <row r="18" spans="1:23" ht="12.75">
      <c r="A18" t="s">
        <v>34</v>
      </c>
      <c r="B18">
        <f t="shared" si="2"/>
        <v>419784</v>
      </c>
      <c r="C18">
        <v>216768</v>
      </c>
      <c r="D18">
        <v>0</v>
      </c>
      <c r="E18">
        <v>16864</v>
      </c>
      <c r="F18">
        <v>1207</v>
      </c>
      <c r="G18">
        <v>21960</v>
      </c>
      <c r="H18">
        <v>20929</v>
      </c>
      <c r="I18">
        <v>46</v>
      </c>
      <c r="J18">
        <v>107</v>
      </c>
      <c r="K18">
        <v>1628</v>
      </c>
      <c r="L18">
        <v>117415</v>
      </c>
      <c r="M18">
        <v>15342</v>
      </c>
      <c r="N18">
        <v>3283</v>
      </c>
      <c r="O18">
        <v>1</v>
      </c>
      <c r="P18">
        <v>1404</v>
      </c>
      <c r="Q18">
        <v>1966</v>
      </c>
      <c r="R18">
        <v>23</v>
      </c>
      <c r="S18">
        <v>27</v>
      </c>
      <c r="T18">
        <v>0</v>
      </c>
      <c r="U18">
        <v>22</v>
      </c>
      <c r="V18">
        <v>15</v>
      </c>
      <c r="W18">
        <v>777</v>
      </c>
    </row>
    <row r="19" spans="1:23" ht="12.75">
      <c r="A19" t="s">
        <v>35</v>
      </c>
      <c r="B19">
        <f t="shared" si="2"/>
        <v>1142940</v>
      </c>
      <c r="C19">
        <v>624428</v>
      </c>
      <c r="D19">
        <v>4</v>
      </c>
      <c r="E19">
        <v>53690</v>
      </c>
      <c r="F19">
        <v>4825</v>
      </c>
      <c r="G19">
        <v>48599</v>
      </c>
      <c r="H19">
        <v>61753</v>
      </c>
      <c r="I19">
        <v>418</v>
      </c>
      <c r="J19">
        <v>764</v>
      </c>
      <c r="K19">
        <v>6726</v>
      </c>
      <c r="L19">
        <v>286485</v>
      </c>
      <c r="M19">
        <v>24493</v>
      </c>
      <c r="N19">
        <v>10035</v>
      </c>
      <c r="O19">
        <v>1</v>
      </c>
      <c r="P19">
        <v>10572</v>
      </c>
      <c r="Q19">
        <v>7498</v>
      </c>
      <c r="R19">
        <v>102</v>
      </c>
      <c r="S19">
        <v>91</v>
      </c>
      <c r="T19">
        <v>0</v>
      </c>
      <c r="U19">
        <v>60</v>
      </c>
      <c r="V19">
        <v>77</v>
      </c>
      <c r="W19">
        <v>2319</v>
      </c>
    </row>
    <row r="20" spans="1:23" ht="12.75">
      <c r="A20" t="s">
        <v>36</v>
      </c>
      <c r="B20">
        <f t="shared" si="2"/>
        <v>333317</v>
      </c>
      <c r="C20">
        <v>120519</v>
      </c>
      <c r="D20">
        <v>0</v>
      </c>
      <c r="E20">
        <v>13588</v>
      </c>
      <c r="F20">
        <v>877</v>
      </c>
      <c r="G20">
        <v>19468</v>
      </c>
      <c r="H20">
        <v>15187</v>
      </c>
      <c r="I20">
        <v>103</v>
      </c>
      <c r="J20">
        <v>31</v>
      </c>
      <c r="K20">
        <v>1326</v>
      </c>
      <c r="L20">
        <v>132432</v>
      </c>
      <c r="M20">
        <v>24421</v>
      </c>
      <c r="N20">
        <v>2468</v>
      </c>
      <c r="O20">
        <v>0</v>
      </c>
      <c r="P20">
        <v>940</v>
      </c>
      <c r="Q20">
        <v>1227</v>
      </c>
      <c r="R20">
        <v>143</v>
      </c>
      <c r="S20">
        <v>17</v>
      </c>
      <c r="T20">
        <v>0</v>
      </c>
      <c r="U20">
        <v>10</v>
      </c>
      <c r="V20">
        <v>8</v>
      </c>
      <c r="W20">
        <v>552</v>
      </c>
    </row>
    <row r="21" spans="1:23" ht="12.75">
      <c r="A21" t="s">
        <v>37</v>
      </c>
      <c r="B21">
        <f t="shared" si="2"/>
        <v>455822</v>
      </c>
      <c r="C21">
        <v>228548</v>
      </c>
      <c r="D21">
        <v>0</v>
      </c>
      <c r="E21">
        <v>17941</v>
      </c>
      <c r="F21">
        <v>1103</v>
      </c>
      <c r="G21">
        <v>22153</v>
      </c>
      <c r="H21">
        <v>22168</v>
      </c>
      <c r="I21">
        <v>99</v>
      </c>
      <c r="J21">
        <v>59</v>
      </c>
      <c r="K21">
        <v>2712</v>
      </c>
      <c r="L21">
        <v>130593</v>
      </c>
      <c r="M21">
        <v>20180</v>
      </c>
      <c r="N21">
        <v>3411</v>
      </c>
      <c r="O21">
        <v>1</v>
      </c>
      <c r="P21">
        <v>3479</v>
      </c>
      <c r="Q21">
        <v>1654</v>
      </c>
      <c r="R21">
        <v>49</v>
      </c>
      <c r="S21">
        <v>29</v>
      </c>
      <c r="T21">
        <v>0</v>
      </c>
      <c r="U21">
        <v>76</v>
      </c>
      <c r="V21">
        <v>34</v>
      </c>
      <c r="W21">
        <v>1533</v>
      </c>
    </row>
    <row r="22" spans="1:23" ht="12.75">
      <c r="A22" t="s">
        <v>38</v>
      </c>
      <c r="B22">
        <f t="shared" si="2"/>
        <v>269323</v>
      </c>
      <c r="C22">
        <v>143393</v>
      </c>
      <c r="D22">
        <v>0</v>
      </c>
      <c r="E22">
        <v>13038</v>
      </c>
      <c r="F22">
        <v>698</v>
      </c>
      <c r="G22">
        <v>10844</v>
      </c>
      <c r="H22">
        <v>9988</v>
      </c>
      <c r="I22">
        <v>41</v>
      </c>
      <c r="J22">
        <v>175</v>
      </c>
      <c r="K22">
        <v>1972</v>
      </c>
      <c r="L22">
        <v>68806</v>
      </c>
      <c r="M22">
        <v>10336</v>
      </c>
      <c r="N22">
        <v>3217</v>
      </c>
      <c r="O22">
        <v>0</v>
      </c>
      <c r="P22">
        <v>5198</v>
      </c>
      <c r="Q22">
        <v>1046</v>
      </c>
      <c r="R22">
        <v>42</v>
      </c>
      <c r="S22">
        <v>25</v>
      </c>
      <c r="T22">
        <v>2</v>
      </c>
      <c r="U22">
        <v>65</v>
      </c>
      <c r="V22">
        <v>9</v>
      </c>
      <c r="W22">
        <v>428</v>
      </c>
    </row>
    <row r="23" spans="1:23" ht="21" customHeight="1">
      <c r="A23" s="5" t="s">
        <v>54</v>
      </c>
      <c r="B23" s="1">
        <f>SUM(B24:B27)</f>
        <v>24173136</v>
      </c>
      <c r="C23" s="1">
        <f aca="true" t="shared" si="4" ref="C23:W23">SUM(C24:C27)</f>
        <v>16161754</v>
      </c>
      <c r="D23" s="1">
        <f t="shared" si="4"/>
        <v>127</v>
      </c>
      <c r="E23" s="1">
        <f t="shared" si="4"/>
        <v>835981</v>
      </c>
      <c r="F23" s="1">
        <f t="shared" si="4"/>
        <v>116337</v>
      </c>
      <c r="G23" s="1">
        <f t="shared" si="4"/>
        <v>971543</v>
      </c>
      <c r="H23" s="1">
        <f t="shared" si="4"/>
        <v>1254137</v>
      </c>
      <c r="I23" s="1">
        <f t="shared" si="4"/>
        <v>2709</v>
      </c>
      <c r="J23" s="1">
        <f t="shared" si="4"/>
        <v>62210</v>
      </c>
      <c r="K23" s="1">
        <f t="shared" si="4"/>
        <v>114731</v>
      </c>
      <c r="L23" s="1">
        <f t="shared" si="4"/>
        <v>3486884</v>
      </c>
      <c r="M23" s="1">
        <f t="shared" si="4"/>
        <v>502731</v>
      </c>
      <c r="N23" s="1">
        <f t="shared" si="4"/>
        <v>185792</v>
      </c>
      <c r="O23" s="1">
        <f t="shared" si="4"/>
        <v>74</v>
      </c>
      <c r="P23" s="1">
        <f t="shared" si="4"/>
        <v>254014</v>
      </c>
      <c r="Q23" s="1">
        <f t="shared" si="4"/>
        <v>176856</v>
      </c>
      <c r="R23" s="1">
        <f t="shared" si="4"/>
        <v>2999</v>
      </c>
      <c r="S23" s="1">
        <f t="shared" si="4"/>
        <v>2063</v>
      </c>
      <c r="T23" s="1">
        <f t="shared" si="4"/>
        <v>46</v>
      </c>
      <c r="U23" s="1">
        <f t="shared" si="4"/>
        <v>6755</v>
      </c>
      <c r="V23" s="1">
        <f t="shared" si="4"/>
        <v>1128</v>
      </c>
      <c r="W23" s="1">
        <f t="shared" si="4"/>
        <v>34265</v>
      </c>
    </row>
    <row r="24" spans="1:23" ht="14.25" customHeight="1">
      <c r="A24" t="s">
        <v>39</v>
      </c>
      <c r="B24">
        <f t="shared" si="2"/>
        <v>829534</v>
      </c>
      <c r="C24">
        <v>458609</v>
      </c>
      <c r="D24">
        <v>40</v>
      </c>
      <c r="E24">
        <v>44650</v>
      </c>
      <c r="F24">
        <v>8872</v>
      </c>
      <c r="G24">
        <v>43975</v>
      </c>
      <c r="H24">
        <v>44296</v>
      </c>
      <c r="I24">
        <v>179</v>
      </c>
      <c r="J24">
        <v>671</v>
      </c>
      <c r="K24">
        <v>3427</v>
      </c>
      <c r="L24">
        <v>161541</v>
      </c>
      <c r="M24">
        <v>27680</v>
      </c>
      <c r="N24">
        <v>10222</v>
      </c>
      <c r="O24">
        <v>2</v>
      </c>
      <c r="P24">
        <v>11090</v>
      </c>
      <c r="Q24">
        <v>11777</v>
      </c>
      <c r="R24">
        <v>101</v>
      </c>
      <c r="S24">
        <v>64</v>
      </c>
      <c r="T24">
        <v>3</v>
      </c>
      <c r="U24">
        <v>490</v>
      </c>
      <c r="V24">
        <v>68</v>
      </c>
      <c r="W24">
        <v>1777</v>
      </c>
    </row>
    <row r="25" spans="1:23" ht="12.75">
      <c r="A25" t="s">
        <v>40</v>
      </c>
      <c r="B25">
        <f t="shared" si="2"/>
        <v>4796027</v>
      </c>
      <c r="C25">
        <v>2844079</v>
      </c>
      <c r="D25">
        <v>3</v>
      </c>
      <c r="E25">
        <v>205831</v>
      </c>
      <c r="F25">
        <v>28496</v>
      </c>
      <c r="G25">
        <v>225919</v>
      </c>
      <c r="H25">
        <v>250796</v>
      </c>
      <c r="I25">
        <v>188</v>
      </c>
      <c r="J25">
        <v>12375</v>
      </c>
      <c r="K25">
        <v>19550</v>
      </c>
      <c r="L25">
        <v>966369</v>
      </c>
      <c r="M25">
        <v>91166</v>
      </c>
      <c r="N25">
        <v>43678</v>
      </c>
      <c r="O25">
        <v>9</v>
      </c>
      <c r="P25">
        <v>63702</v>
      </c>
      <c r="Q25">
        <v>36336</v>
      </c>
      <c r="R25">
        <v>1075</v>
      </c>
      <c r="S25">
        <v>927</v>
      </c>
      <c r="T25">
        <v>11</v>
      </c>
      <c r="U25">
        <v>905</v>
      </c>
      <c r="V25">
        <v>200</v>
      </c>
      <c r="W25">
        <v>4412</v>
      </c>
    </row>
    <row r="26" spans="1:23" ht="12.75">
      <c r="A26" t="s">
        <v>41</v>
      </c>
      <c r="B26">
        <f t="shared" si="2"/>
        <v>3360294</v>
      </c>
      <c r="C26">
        <v>2519058</v>
      </c>
      <c r="D26">
        <v>2</v>
      </c>
      <c r="E26">
        <v>93794</v>
      </c>
      <c r="F26">
        <v>7132</v>
      </c>
      <c r="G26">
        <v>99259</v>
      </c>
      <c r="H26">
        <v>179332</v>
      </c>
      <c r="I26">
        <v>132</v>
      </c>
      <c r="J26">
        <v>535</v>
      </c>
      <c r="K26">
        <v>23645</v>
      </c>
      <c r="L26">
        <v>307631</v>
      </c>
      <c r="M26">
        <v>59273</v>
      </c>
      <c r="N26">
        <v>29072</v>
      </c>
      <c r="O26">
        <v>8</v>
      </c>
      <c r="P26">
        <v>23235</v>
      </c>
      <c r="Q26">
        <v>10737</v>
      </c>
      <c r="R26">
        <v>156</v>
      </c>
      <c r="S26">
        <v>615</v>
      </c>
      <c r="T26">
        <v>1</v>
      </c>
      <c r="U26">
        <v>429</v>
      </c>
      <c r="V26">
        <v>94</v>
      </c>
      <c r="W26">
        <v>6154</v>
      </c>
    </row>
    <row r="27" spans="1:23" ht="12.75">
      <c r="A27" t="s">
        <v>42</v>
      </c>
      <c r="B27">
        <f t="shared" si="2"/>
        <v>15187281</v>
      </c>
      <c r="C27">
        <v>10340008</v>
      </c>
      <c r="D27">
        <v>82</v>
      </c>
      <c r="E27">
        <v>491706</v>
      </c>
      <c r="F27">
        <v>71837</v>
      </c>
      <c r="G27">
        <v>602390</v>
      </c>
      <c r="H27">
        <v>779713</v>
      </c>
      <c r="I27">
        <v>2210</v>
      </c>
      <c r="J27">
        <v>48629</v>
      </c>
      <c r="K27">
        <v>68109</v>
      </c>
      <c r="L27">
        <v>2051343</v>
      </c>
      <c r="M27">
        <v>324612</v>
      </c>
      <c r="N27">
        <v>102820</v>
      </c>
      <c r="O27">
        <v>55</v>
      </c>
      <c r="P27">
        <v>155987</v>
      </c>
      <c r="Q27">
        <v>118006</v>
      </c>
      <c r="R27">
        <v>1667</v>
      </c>
      <c r="S27">
        <v>457</v>
      </c>
      <c r="T27">
        <v>31</v>
      </c>
      <c r="U27">
        <v>4931</v>
      </c>
      <c r="V27">
        <v>766</v>
      </c>
      <c r="W27">
        <v>21922</v>
      </c>
    </row>
    <row r="28" spans="1:23" ht="19.5" customHeight="1">
      <c r="A28" s="5" t="s">
        <v>55</v>
      </c>
      <c r="B28" s="1">
        <f>SUM(B29:B31)</f>
        <v>9842584</v>
      </c>
      <c r="C28" s="1">
        <f aca="true" t="shared" si="5" ref="C28:W28">SUM(C29:C31)</f>
        <v>6089940</v>
      </c>
      <c r="D28" s="1">
        <f t="shared" si="5"/>
        <v>51</v>
      </c>
      <c r="E28" s="1">
        <f t="shared" si="5"/>
        <v>444790</v>
      </c>
      <c r="F28" s="1">
        <f t="shared" si="5"/>
        <v>103067</v>
      </c>
      <c r="G28" s="1">
        <f t="shared" si="5"/>
        <v>422650</v>
      </c>
      <c r="H28" s="1">
        <f t="shared" si="5"/>
        <v>470525</v>
      </c>
      <c r="I28" s="1">
        <f t="shared" si="5"/>
        <v>1659</v>
      </c>
      <c r="J28" s="1">
        <f t="shared" si="5"/>
        <v>12628</v>
      </c>
      <c r="K28" s="1">
        <f t="shared" si="5"/>
        <v>30176</v>
      </c>
      <c r="L28" s="1">
        <f t="shared" si="5"/>
        <v>1567083</v>
      </c>
      <c r="M28" s="1">
        <f t="shared" si="5"/>
        <v>301240</v>
      </c>
      <c r="N28" s="1">
        <f t="shared" si="5"/>
        <v>66008</v>
      </c>
      <c r="O28" s="1">
        <f t="shared" si="5"/>
        <v>67</v>
      </c>
      <c r="P28" s="1">
        <f t="shared" si="5"/>
        <v>134418</v>
      </c>
      <c r="Q28" s="1">
        <f t="shared" si="5"/>
        <v>174488</v>
      </c>
      <c r="R28" s="1">
        <f t="shared" si="5"/>
        <v>1298</v>
      </c>
      <c r="S28" s="1">
        <f t="shared" si="5"/>
        <v>434</v>
      </c>
      <c r="T28" s="1">
        <f t="shared" si="5"/>
        <v>25</v>
      </c>
      <c r="U28" s="1">
        <f t="shared" si="5"/>
        <v>5599</v>
      </c>
      <c r="V28" s="1">
        <f t="shared" si="5"/>
        <v>489</v>
      </c>
      <c r="W28" s="1">
        <f t="shared" si="5"/>
        <v>15949</v>
      </c>
    </row>
    <row r="29" spans="1:23" ht="14.25" customHeight="1">
      <c r="A29" t="s">
        <v>43</v>
      </c>
      <c r="B29">
        <f t="shared" si="2"/>
        <v>3739741</v>
      </c>
      <c r="C29">
        <v>2304634</v>
      </c>
      <c r="D29">
        <v>18</v>
      </c>
      <c r="E29">
        <v>184783</v>
      </c>
      <c r="F29">
        <v>45759</v>
      </c>
      <c r="G29">
        <v>177655</v>
      </c>
      <c r="H29">
        <v>195039</v>
      </c>
      <c r="I29">
        <v>505</v>
      </c>
      <c r="J29">
        <v>7331</v>
      </c>
      <c r="K29">
        <v>10663</v>
      </c>
      <c r="L29">
        <v>540082</v>
      </c>
      <c r="M29">
        <v>122075</v>
      </c>
      <c r="N29">
        <v>25177</v>
      </c>
      <c r="O29">
        <v>20</v>
      </c>
      <c r="P29">
        <v>51305</v>
      </c>
      <c r="Q29">
        <v>67681</v>
      </c>
      <c r="R29">
        <v>416</v>
      </c>
      <c r="S29">
        <v>106</v>
      </c>
      <c r="T29">
        <v>7</v>
      </c>
      <c r="U29">
        <v>1023</v>
      </c>
      <c r="V29">
        <v>232</v>
      </c>
      <c r="W29">
        <v>5230</v>
      </c>
    </row>
    <row r="30" spans="1:23" ht="12.75">
      <c r="A30" t="s">
        <v>44</v>
      </c>
      <c r="B30">
        <f t="shared" si="2"/>
        <v>3665308</v>
      </c>
      <c r="C30">
        <v>2334330</v>
      </c>
      <c r="D30">
        <v>31</v>
      </c>
      <c r="E30">
        <v>156427</v>
      </c>
      <c r="F30">
        <v>30263</v>
      </c>
      <c r="G30">
        <v>143012</v>
      </c>
      <c r="H30">
        <v>173252</v>
      </c>
      <c r="I30">
        <v>741</v>
      </c>
      <c r="J30">
        <v>3879</v>
      </c>
      <c r="K30">
        <v>12622</v>
      </c>
      <c r="L30">
        <v>566747</v>
      </c>
      <c r="M30">
        <v>83651</v>
      </c>
      <c r="N30">
        <v>27849</v>
      </c>
      <c r="O30">
        <v>38</v>
      </c>
      <c r="P30">
        <v>54264</v>
      </c>
      <c r="Q30">
        <v>68689</v>
      </c>
      <c r="R30">
        <v>327</v>
      </c>
      <c r="S30">
        <v>13</v>
      </c>
      <c r="T30">
        <v>10</v>
      </c>
      <c r="U30">
        <v>3183</v>
      </c>
      <c r="V30">
        <v>162</v>
      </c>
      <c r="W30">
        <v>5818</v>
      </c>
    </row>
    <row r="31" spans="1:23" ht="12.75">
      <c r="A31" t="s">
        <v>45</v>
      </c>
      <c r="B31">
        <f t="shared" si="2"/>
        <v>2437535</v>
      </c>
      <c r="C31">
        <v>1450976</v>
      </c>
      <c r="D31">
        <v>2</v>
      </c>
      <c r="E31">
        <v>103580</v>
      </c>
      <c r="F31">
        <v>27045</v>
      </c>
      <c r="G31">
        <v>101983</v>
      </c>
      <c r="H31">
        <v>102234</v>
      </c>
      <c r="I31">
        <v>413</v>
      </c>
      <c r="J31">
        <v>1418</v>
      </c>
      <c r="K31">
        <v>6891</v>
      </c>
      <c r="L31">
        <v>460254</v>
      </c>
      <c r="M31">
        <v>95514</v>
      </c>
      <c r="N31">
        <v>12982</v>
      </c>
      <c r="O31">
        <v>9</v>
      </c>
      <c r="P31">
        <v>28849</v>
      </c>
      <c r="Q31">
        <v>38118</v>
      </c>
      <c r="R31">
        <v>555</v>
      </c>
      <c r="S31">
        <v>315</v>
      </c>
      <c r="T31">
        <v>8</v>
      </c>
      <c r="U31">
        <v>1393</v>
      </c>
      <c r="V31">
        <v>95</v>
      </c>
      <c r="W31">
        <v>4901</v>
      </c>
    </row>
    <row r="32" spans="1:23" ht="21" customHeight="1">
      <c r="A32" s="5" t="s">
        <v>56</v>
      </c>
      <c r="B32" s="1">
        <f>SUM(B33:B36)</f>
        <v>3859980</v>
      </c>
      <c r="C32" s="2">
        <f>SUM(C33:C36)</f>
        <v>2078952</v>
      </c>
      <c r="D32" s="2">
        <f>SUM(D33:D36)</f>
        <v>21</v>
      </c>
      <c r="E32" s="2">
        <f aca="true" t="shared" si="6" ref="E32:M32">SUM(E33:E36)</f>
        <v>157310</v>
      </c>
      <c r="F32" s="2">
        <f t="shared" si="6"/>
        <v>31024</v>
      </c>
      <c r="G32" s="2">
        <f t="shared" si="6"/>
        <v>230044</v>
      </c>
      <c r="H32" s="2">
        <f t="shared" si="6"/>
        <v>212785</v>
      </c>
      <c r="I32" s="2">
        <f t="shared" si="6"/>
        <v>460</v>
      </c>
      <c r="J32" s="2">
        <f t="shared" si="6"/>
        <v>3484</v>
      </c>
      <c r="K32" s="2">
        <f t="shared" si="6"/>
        <v>12281</v>
      </c>
      <c r="L32" s="2">
        <f t="shared" si="6"/>
        <v>771593</v>
      </c>
      <c r="M32" s="2">
        <f t="shared" si="6"/>
        <v>199106</v>
      </c>
      <c r="N32" s="2">
        <f aca="true" t="shared" si="7" ref="N32:W32">SUM(N33:N36)</f>
        <v>27933</v>
      </c>
      <c r="O32" s="2">
        <f t="shared" si="7"/>
        <v>4</v>
      </c>
      <c r="P32" s="2">
        <f t="shared" si="7"/>
        <v>71770</v>
      </c>
      <c r="Q32" s="2">
        <f t="shared" si="7"/>
        <v>53822</v>
      </c>
      <c r="R32" s="2">
        <f t="shared" si="7"/>
        <v>886</v>
      </c>
      <c r="S32" s="2">
        <f t="shared" si="7"/>
        <v>417</v>
      </c>
      <c r="T32" s="2">
        <f t="shared" si="7"/>
        <v>3</v>
      </c>
      <c r="U32" s="2">
        <f t="shared" si="7"/>
        <v>509</v>
      </c>
      <c r="V32" s="2">
        <f t="shared" si="7"/>
        <v>306</v>
      </c>
      <c r="W32" s="2">
        <f t="shared" si="7"/>
        <v>7270</v>
      </c>
    </row>
    <row r="33" spans="1:23" ht="14.25" customHeight="1">
      <c r="A33" s="3" t="s">
        <v>46</v>
      </c>
      <c r="B33">
        <f t="shared" si="2"/>
        <v>891013</v>
      </c>
      <c r="C33">
        <v>688116</v>
      </c>
      <c r="D33">
        <v>11</v>
      </c>
      <c r="E33">
        <v>15762</v>
      </c>
      <c r="F33">
        <v>1436</v>
      </c>
      <c r="G33">
        <v>37883</v>
      </c>
      <c r="H33">
        <v>42748</v>
      </c>
      <c r="I33">
        <v>189</v>
      </c>
      <c r="J33">
        <v>418</v>
      </c>
      <c r="K33">
        <v>5383</v>
      </c>
      <c r="L33">
        <v>68549</v>
      </c>
      <c r="M33">
        <v>5867</v>
      </c>
      <c r="N33">
        <v>6075</v>
      </c>
      <c r="O33">
        <v>1</v>
      </c>
      <c r="P33">
        <v>13152</v>
      </c>
      <c r="Q33">
        <v>1865</v>
      </c>
      <c r="R33">
        <v>567</v>
      </c>
      <c r="S33">
        <v>119</v>
      </c>
      <c r="T33">
        <v>1</v>
      </c>
      <c r="U33">
        <v>396</v>
      </c>
      <c r="V33">
        <v>61</v>
      </c>
      <c r="W33">
        <v>2414</v>
      </c>
    </row>
    <row r="34" spans="1:23" ht="12.75">
      <c r="A34" t="s">
        <v>47</v>
      </c>
      <c r="B34">
        <f t="shared" si="2"/>
        <v>1574386</v>
      </c>
      <c r="C34">
        <v>800202</v>
      </c>
      <c r="D34">
        <v>0</v>
      </c>
      <c r="E34">
        <v>67834</v>
      </c>
      <c r="F34">
        <v>11436</v>
      </c>
      <c r="G34">
        <v>88974</v>
      </c>
      <c r="H34">
        <v>90850</v>
      </c>
      <c r="I34">
        <v>164</v>
      </c>
      <c r="J34">
        <v>1631</v>
      </c>
      <c r="K34">
        <v>3840</v>
      </c>
      <c r="L34">
        <v>347493</v>
      </c>
      <c r="M34">
        <v>87958</v>
      </c>
      <c r="N34">
        <v>12146</v>
      </c>
      <c r="O34">
        <v>0</v>
      </c>
      <c r="P34">
        <v>37703</v>
      </c>
      <c r="Q34">
        <v>21528</v>
      </c>
      <c r="R34">
        <v>78</v>
      </c>
      <c r="S34">
        <v>181</v>
      </c>
      <c r="T34">
        <v>2</v>
      </c>
      <c r="U34">
        <v>30</v>
      </c>
      <c r="V34">
        <v>108</v>
      </c>
      <c r="W34">
        <v>2228</v>
      </c>
    </row>
    <row r="35" spans="1:23" ht="12.75">
      <c r="A35" t="s">
        <v>48</v>
      </c>
      <c r="B35">
        <f t="shared" si="2"/>
        <v>730609</v>
      </c>
      <c r="C35">
        <v>266592</v>
      </c>
      <c r="D35">
        <v>0</v>
      </c>
      <c r="E35">
        <v>40875</v>
      </c>
      <c r="F35">
        <v>11963</v>
      </c>
      <c r="G35">
        <v>57915</v>
      </c>
      <c r="H35">
        <v>39727</v>
      </c>
      <c r="I35">
        <v>11</v>
      </c>
      <c r="J35">
        <v>581</v>
      </c>
      <c r="K35">
        <v>1633</v>
      </c>
      <c r="L35">
        <v>206177</v>
      </c>
      <c r="M35">
        <v>67718</v>
      </c>
      <c r="N35">
        <v>5090</v>
      </c>
      <c r="O35">
        <v>3</v>
      </c>
      <c r="P35">
        <v>10538</v>
      </c>
      <c r="Q35">
        <v>20097</v>
      </c>
      <c r="R35">
        <v>99</v>
      </c>
      <c r="S35">
        <v>40</v>
      </c>
      <c r="T35">
        <v>0</v>
      </c>
      <c r="U35">
        <v>5</v>
      </c>
      <c r="V35">
        <v>77</v>
      </c>
      <c r="W35">
        <v>1468</v>
      </c>
    </row>
    <row r="36" spans="1:23" ht="12.75">
      <c r="A36" t="s">
        <v>49</v>
      </c>
      <c r="B36">
        <f t="shared" si="2"/>
        <v>663972</v>
      </c>
      <c r="C36">
        <v>324042</v>
      </c>
      <c r="D36">
        <v>10</v>
      </c>
      <c r="E36">
        <v>32839</v>
      </c>
      <c r="F36">
        <v>6189</v>
      </c>
      <c r="G36">
        <v>45272</v>
      </c>
      <c r="H36">
        <v>39460</v>
      </c>
      <c r="I36">
        <v>96</v>
      </c>
      <c r="J36">
        <v>854</v>
      </c>
      <c r="K36">
        <v>1425</v>
      </c>
      <c r="L36">
        <v>149374</v>
      </c>
      <c r="M36">
        <v>37563</v>
      </c>
      <c r="N36">
        <v>4622</v>
      </c>
      <c r="O36">
        <v>0</v>
      </c>
      <c r="P36">
        <v>10377</v>
      </c>
      <c r="Q36">
        <v>10332</v>
      </c>
      <c r="R36">
        <v>142</v>
      </c>
      <c r="S36">
        <v>77</v>
      </c>
      <c r="T36">
        <v>0</v>
      </c>
      <c r="U36">
        <v>78</v>
      </c>
      <c r="V36">
        <v>60</v>
      </c>
      <c r="W36">
        <v>1160</v>
      </c>
    </row>
    <row r="37" spans="1:23" ht="6" customHeight="1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2:23" ht="21.75" customHeight="1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2:23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ht="12.75">
      <c r="A40" s="1" t="s">
        <v>82</v>
      </c>
    </row>
    <row r="41" spans="1:23" ht="40.5" customHeight="1">
      <c r="A41" s="27" t="s">
        <v>51</v>
      </c>
      <c r="B41" s="6" t="s">
        <v>1</v>
      </c>
      <c r="C41" s="7" t="s">
        <v>2</v>
      </c>
      <c r="D41" s="7" t="s">
        <v>11</v>
      </c>
      <c r="E41" s="7" t="s">
        <v>7</v>
      </c>
      <c r="F41" s="7" t="s">
        <v>6</v>
      </c>
      <c r="G41" s="7" t="s">
        <v>4</v>
      </c>
      <c r="H41" s="7" t="s">
        <v>12</v>
      </c>
      <c r="I41" s="7" t="s">
        <v>15</v>
      </c>
      <c r="J41" s="7" t="s">
        <v>16</v>
      </c>
      <c r="K41" s="7" t="s">
        <v>13</v>
      </c>
      <c r="L41" s="7" t="s">
        <v>5</v>
      </c>
      <c r="M41" s="7" t="s">
        <v>10</v>
      </c>
      <c r="N41" s="7" t="s">
        <v>9</v>
      </c>
      <c r="O41" s="7" t="s">
        <v>22</v>
      </c>
      <c r="P41" s="7" t="s">
        <v>20</v>
      </c>
      <c r="Q41" s="7" t="s">
        <v>8</v>
      </c>
      <c r="R41" s="7" t="s">
        <v>17</v>
      </c>
      <c r="S41" s="7" t="s">
        <v>18</v>
      </c>
      <c r="T41" s="7" t="s">
        <v>21</v>
      </c>
      <c r="U41" s="7" t="s">
        <v>3</v>
      </c>
      <c r="V41" s="7" t="s">
        <v>14</v>
      </c>
      <c r="W41" s="7" t="s">
        <v>19</v>
      </c>
    </row>
    <row r="42" spans="1:23" ht="12.75">
      <c r="A42" s="27"/>
      <c r="B42" s="8">
        <f>SUM(C42:W42)</f>
        <v>45372640</v>
      </c>
      <c r="C42" s="14">
        <v>27868564</v>
      </c>
      <c r="D42" s="14">
        <v>7989925</v>
      </c>
      <c r="E42" s="14">
        <v>2328596</v>
      </c>
      <c r="F42" s="14">
        <v>2036030</v>
      </c>
      <c r="G42" s="14">
        <v>1768221</v>
      </c>
      <c r="H42" s="14">
        <v>1370771</v>
      </c>
      <c r="I42" s="14">
        <v>529329</v>
      </c>
      <c r="J42" s="14">
        <v>458334</v>
      </c>
      <c r="K42" s="14">
        <v>353583</v>
      </c>
      <c r="L42" s="14">
        <v>280037</v>
      </c>
      <c r="M42" s="14">
        <v>198393</v>
      </c>
      <c r="N42" s="14">
        <v>83341</v>
      </c>
      <c r="O42" s="14">
        <v>74158</v>
      </c>
      <c r="P42" s="14">
        <v>13293</v>
      </c>
      <c r="Q42" s="14">
        <v>7082</v>
      </c>
      <c r="R42" s="14">
        <v>6710</v>
      </c>
      <c r="S42" s="14">
        <v>3494</v>
      </c>
      <c r="T42" s="14">
        <v>2335</v>
      </c>
      <c r="U42" s="14">
        <v>216</v>
      </c>
      <c r="V42" s="14">
        <v>150</v>
      </c>
      <c r="W42" s="14">
        <v>78</v>
      </c>
    </row>
    <row r="43" spans="1:23" ht="12.75">
      <c r="A43" s="28"/>
      <c r="B43" s="9">
        <v>1</v>
      </c>
      <c r="C43" s="18">
        <v>63.116698279864714</v>
      </c>
      <c r="D43" s="18">
        <v>18.095574838507936</v>
      </c>
      <c r="E43" s="18">
        <v>5.273802092841951</v>
      </c>
      <c r="F43" s="18">
        <v>4.6111988833996955</v>
      </c>
      <c r="G43" s="18">
        <v>4.004665304933568</v>
      </c>
      <c r="H43" s="18">
        <v>3.1045209081382317</v>
      </c>
      <c r="I43" s="18">
        <v>1.1988238354793774</v>
      </c>
      <c r="J43" s="18">
        <v>1.0380344243572617</v>
      </c>
      <c r="K43" s="18">
        <v>0.8007944552826404</v>
      </c>
      <c r="L43" s="18">
        <v>0.6342275416917238</v>
      </c>
      <c r="M43" s="18">
        <v>0.44932028510106226</v>
      </c>
      <c r="N43" s="18">
        <v>0.18875062063987957</v>
      </c>
      <c r="O43" s="18">
        <v>0.16795297063164816</v>
      </c>
      <c r="P43" s="18">
        <v>0.03010597425235981</v>
      </c>
      <c r="Q43" s="18">
        <v>0.01603930712820373</v>
      </c>
      <c r="R43" s="18">
        <v>0.015196801868151229</v>
      </c>
      <c r="S43" s="18">
        <v>0.00791320800705222</v>
      </c>
      <c r="T43" s="18">
        <v>0.0052883058661897355</v>
      </c>
      <c r="U43" s="18">
        <v>0.0004891966026111277</v>
      </c>
      <c r="V43" s="18">
        <v>0.00033971986292439415</v>
      </c>
      <c r="W43" s="18">
        <v>0.00017665432872068494</v>
      </c>
    </row>
    <row r="44" ht="5.25" customHeight="1"/>
    <row r="45" spans="1:23" ht="13.5" thickBo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ht="13.5" thickTop="1">
      <c r="A46" s="13" t="s">
        <v>80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</sheetData>
  <mergeCells count="1">
    <mergeCell ref="A41:A43"/>
  </mergeCells>
  <printOptions/>
  <pageMargins left="0.27" right="0.22" top="0.41" bottom="1" header="0.17" footer="0.492125985"/>
  <pageSetup fitToHeight="1" fitToWidth="1" horizontalDpi="600" verticalDpi="600" orientation="landscape" paperSize="9" scale="51" r:id="rId1"/>
  <headerFooter alignWithMargins="0">
    <oddHeader>&amp;C&amp;F&amp;RPágina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2006-02-24T14:15:11Z</cp:lastPrinted>
  <dcterms:created xsi:type="dcterms:W3CDTF">2004-05-06T13:06:54Z</dcterms:created>
  <dcterms:modified xsi:type="dcterms:W3CDTF">2011-06-06T20:40:10Z</dcterms:modified>
  <cp:category/>
  <cp:version/>
  <cp:contentType/>
  <cp:contentStatus/>
</cp:coreProperties>
</file>